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1340" windowHeight="6735" activeTab="0"/>
  </bookViews>
  <sheets>
    <sheet name="SOPA" sheetId="1" r:id="rId1"/>
    <sheet name="Distrib." sheetId="2" r:id="rId2"/>
    <sheet name="Distrib.II" sheetId="3" r:id="rId3"/>
    <sheet name="Material Doado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<sst xmlns="http://schemas.openxmlformats.org/spreadsheetml/2006/main" count="204" uniqueCount="169">
  <si>
    <t>FEV</t>
  </si>
  <si>
    <t>MAR</t>
  </si>
  <si>
    <t>JUN</t>
  </si>
  <si>
    <t>JUL</t>
  </si>
  <si>
    <t>AGO</t>
  </si>
  <si>
    <t>SET</t>
  </si>
  <si>
    <t>OUT</t>
  </si>
  <si>
    <t>NOV</t>
  </si>
  <si>
    <t>DEZ</t>
  </si>
  <si>
    <t>TOTAL</t>
  </si>
  <si>
    <t>ABR</t>
  </si>
  <si>
    <t>MAI</t>
  </si>
  <si>
    <t>REALIZADOS</t>
  </si>
  <si>
    <t>CRIANÇAS</t>
  </si>
  <si>
    <t>ATENDIDAS</t>
  </si>
  <si>
    <t>SUB-TOTAL</t>
  </si>
  <si>
    <t>JAN.</t>
  </si>
  <si>
    <t>ATENDIMENTOS</t>
  </si>
  <si>
    <t xml:space="preserve">TRABALHOS E </t>
  </si>
  <si>
    <t xml:space="preserve">TRABALHOS </t>
  </si>
  <si>
    <t>ADULTOS</t>
  </si>
  <si>
    <t>ATENDIDOS</t>
  </si>
  <si>
    <t xml:space="preserve"> DISTRIBUIDOS</t>
  </si>
  <si>
    <t>TOTAL DE PRATOS</t>
  </si>
  <si>
    <t>DESPENSA</t>
  </si>
  <si>
    <t>ITENS</t>
  </si>
  <si>
    <t>ENTRADA</t>
  </si>
  <si>
    <t xml:space="preserve">AÇUCAR </t>
  </si>
  <si>
    <t>ARROZ</t>
  </si>
  <si>
    <t>FEIJÃO</t>
  </si>
  <si>
    <t>MACARRÃO</t>
  </si>
  <si>
    <t>CREME DENTAL</t>
  </si>
  <si>
    <t>ÓLEO</t>
  </si>
  <si>
    <t>SABÃO EM BARRA</t>
  </si>
  <si>
    <t>SABONETE</t>
  </si>
  <si>
    <t>SAÍDA</t>
  </si>
  <si>
    <t>CESTA DE NATAL</t>
  </si>
  <si>
    <t>TOTAL DE CESTAS</t>
  </si>
  <si>
    <t>SAPATARIA</t>
  </si>
  <si>
    <t>ENTRADAS</t>
  </si>
  <si>
    <t>SAPATOS USADOS</t>
  </si>
  <si>
    <t>SAÍDAS</t>
  </si>
  <si>
    <t>ROUPARIA</t>
  </si>
  <si>
    <t>COBERTORES NOVOS</t>
  </si>
  <si>
    <t>***ROUPAS TIPO 3</t>
  </si>
  <si>
    <t>*ROUPAS TIPO 1</t>
  </si>
  <si>
    <t>OBSERVAÇÕES:</t>
  </si>
  <si>
    <t>BOLSAS</t>
  </si>
  <si>
    <t>CINTOS</t>
  </si>
  <si>
    <t>BONÉS</t>
  </si>
  <si>
    <t>BIJOUTERIAS</t>
  </si>
  <si>
    <t>DIVERSOS</t>
  </si>
  <si>
    <t>DIV.PEQ.VALOR</t>
  </si>
  <si>
    <t>UTENS. DE COZINHA</t>
  </si>
  <si>
    <t>PESSOAS ATENDIDAS</t>
  </si>
  <si>
    <t>TRABALHADORES</t>
  </si>
  <si>
    <t>FAMÍLIAS ATENDIDAS</t>
  </si>
  <si>
    <t>ANEXO  1</t>
  </si>
  <si>
    <t>MILHARINA</t>
  </si>
  <si>
    <t>SARDINHA</t>
  </si>
  <si>
    <t>GOIABADA</t>
  </si>
  <si>
    <t>EXTRATO TOMATE</t>
  </si>
  <si>
    <t>FARINHA MANDIOCA</t>
  </si>
  <si>
    <t>Abajur</t>
  </si>
  <si>
    <t>Aparelho de som</t>
  </si>
  <si>
    <t>Armário de cozinha</t>
  </si>
  <si>
    <t>Beliche</t>
  </si>
  <si>
    <t>Estante</t>
  </si>
  <si>
    <t>Geladeira</t>
  </si>
  <si>
    <t>BAZAR DE UTENSÍLIOS</t>
  </si>
  <si>
    <t>BAZAR</t>
  </si>
  <si>
    <t>BRINQUEDOS E BOMBONS</t>
  </si>
  <si>
    <t>BRINQUEDOS</t>
  </si>
  <si>
    <t>ITENS RECUPERADOS COM RECUSROS DOADOS PELO GRUPO</t>
  </si>
  <si>
    <t>ITENS RECUPERADOS SEM CUSTOS PELO PRÓPRIO GRUPO</t>
  </si>
  <si>
    <t>ITENS DESCARTADOS ENCAMINHADOS À INSTITUIÇÃO. DE RECICLAGEM  ' 100 DIMENSÃO"</t>
  </si>
  <si>
    <t>Descrição</t>
  </si>
  <si>
    <t>Qtde</t>
  </si>
  <si>
    <t xml:space="preserve">Anda já </t>
  </si>
  <si>
    <t>Aranha de madeira</t>
  </si>
  <si>
    <t>Armário para banheiro</t>
  </si>
  <si>
    <t xml:space="preserve">Armário para sala </t>
  </si>
  <si>
    <t>Balanço para crianças</t>
  </si>
  <si>
    <t>Bancos em madeira</t>
  </si>
  <si>
    <t>Berços CEFAK</t>
  </si>
  <si>
    <t>Berços de doações externas</t>
  </si>
  <si>
    <t>Bicama</t>
  </si>
  <si>
    <t xml:space="preserve">Bicicletas </t>
  </si>
  <si>
    <t xml:space="preserve">Botijões </t>
  </si>
  <si>
    <t xml:space="preserve">Cadeiras de bar </t>
  </si>
  <si>
    <t>Cadeiras de rodas</t>
  </si>
  <si>
    <t xml:space="preserve">Cadeiras estofadas para sala </t>
  </si>
  <si>
    <t>Cadeiras para cabeleireira</t>
  </si>
  <si>
    <t>Cadeiras para escritório</t>
  </si>
  <si>
    <t>Caixa com revistas</t>
  </si>
  <si>
    <t>Cama de solteiro</t>
  </si>
  <si>
    <t>Carrinho de bebê</t>
  </si>
  <si>
    <t>Carrinho de sala  (servir chá)</t>
  </si>
  <si>
    <t>Colchão para berço</t>
  </si>
  <si>
    <t>Colchão para casal</t>
  </si>
  <si>
    <t xml:space="preserve">Colchão para solteiro </t>
  </si>
  <si>
    <t xml:space="preserve">Cômoda </t>
  </si>
  <si>
    <t>Computador</t>
  </si>
  <si>
    <t xml:space="preserve">Cortador de grama </t>
  </si>
  <si>
    <t xml:space="preserve">Criado mudo </t>
  </si>
  <si>
    <t>Enceradeira  profissional</t>
  </si>
  <si>
    <t xml:space="preserve">Escrivaninha </t>
  </si>
  <si>
    <t xml:space="preserve">Ferramentas </t>
  </si>
  <si>
    <t>Ferro de passar roupa</t>
  </si>
  <si>
    <t>Filtro comum</t>
  </si>
  <si>
    <t>SUBTOTAL</t>
  </si>
  <si>
    <t xml:space="preserve">Filtro Europa </t>
  </si>
  <si>
    <t>Fogão</t>
  </si>
  <si>
    <t xml:space="preserve">Fruteira </t>
  </si>
  <si>
    <t xml:space="preserve">Guarda roupas </t>
  </si>
  <si>
    <t xml:space="preserve">Impressoras </t>
  </si>
  <si>
    <t xml:space="preserve">Lava jato </t>
  </si>
  <si>
    <t>Máquina de costura</t>
  </si>
  <si>
    <t>Máquina de lavar louça</t>
  </si>
  <si>
    <t xml:space="preserve">Máquina de lavar roupas </t>
  </si>
  <si>
    <t xml:space="preserve">Mesa de centro </t>
  </si>
  <si>
    <t xml:space="preserve">Mesa de escritório </t>
  </si>
  <si>
    <t>Mesa para cozinha (plástico)</t>
  </si>
  <si>
    <t xml:space="preserve">Mesa para sala </t>
  </si>
  <si>
    <t xml:space="preserve">Microondas </t>
  </si>
  <si>
    <t xml:space="preserve">Monitor para PC </t>
  </si>
  <si>
    <t xml:space="preserve">Pia para cozinha </t>
  </si>
  <si>
    <t xml:space="preserve">Poltrona </t>
  </si>
  <si>
    <t xml:space="preserve">Prateleiras </t>
  </si>
  <si>
    <t>Quadro de arte</t>
  </si>
  <si>
    <t xml:space="preserve">Rack </t>
  </si>
  <si>
    <t xml:space="preserve">Retroprojetor </t>
  </si>
  <si>
    <t xml:space="preserve">Sofá </t>
  </si>
  <si>
    <t xml:space="preserve">Sofá – cama </t>
  </si>
  <si>
    <t xml:space="preserve">Som com caixas pequenas </t>
  </si>
  <si>
    <t>Tanque granito lavar roupas</t>
  </si>
  <si>
    <t xml:space="preserve">Tanquinho para lavar roupas </t>
  </si>
  <si>
    <t xml:space="preserve">Tapetes </t>
  </si>
  <si>
    <t>Televisores</t>
  </si>
  <si>
    <t xml:space="preserve">Ventilador </t>
  </si>
  <si>
    <t>TOTAL CESTA BÁSICA</t>
  </si>
  <si>
    <t>ESTATÍSTICA MENSAL DA SOPA - 2007</t>
  </si>
  <si>
    <t>CONSELHO DE ABASTECIMENTO E DISTRIBUIÇÃO - 2007</t>
  </si>
  <si>
    <t>Almofada de Sofá</t>
  </si>
  <si>
    <t>Telhas coloniais</t>
  </si>
  <si>
    <t>Cama de casal (fabric. por doador)</t>
  </si>
  <si>
    <t xml:space="preserve">Cama de casal </t>
  </si>
  <si>
    <t xml:space="preserve"> </t>
  </si>
  <si>
    <t>Cama de solteiro (fab.por doador)</t>
  </si>
  <si>
    <t>* ROUPAS TIPO 1 e 2 e 3</t>
  </si>
  <si>
    <t>*ROUPAS TIPO 2</t>
  </si>
  <si>
    <t>ESTOQUE</t>
  </si>
  <si>
    <t>TRABALHOS REALIZADOS</t>
  </si>
  <si>
    <t>SAL</t>
  </si>
  <si>
    <t>Consolidado do ano de 2007</t>
  </si>
  <si>
    <t>18Kgs</t>
  </si>
  <si>
    <t>30Kgs</t>
  </si>
  <si>
    <t>36Kgs</t>
  </si>
  <si>
    <t>QTD.</t>
  </si>
  <si>
    <t>Anexo 2</t>
  </si>
  <si>
    <t>BAZAR DE UTENSÍLIOS - ATENDIMENTOS DURANTE O ANO DE 2007</t>
  </si>
  <si>
    <t>CESTA BÁSICA      TIPO   A</t>
  </si>
  <si>
    <t>CESTA BÁSICA      TIPO   B</t>
  </si>
  <si>
    <t>CESTA BÁSICA      TIPO   C</t>
  </si>
  <si>
    <t>***TIPO 3 = ROUPAS IRRECUPERÁVEIS - USOS DIVERSOS</t>
  </si>
  <si>
    <t xml:space="preserve"> **TIPO 2 = ROUPAS QUE NECESSITAM DE CONSERTOS </t>
  </si>
  <si>
    <t xml:space="preserve">  *TIPO 1 = ROUPAS EM BOAS CONDIÇÕES DE USO*</t>
  </si>
  <si>
    <t>Qtde.</t>
  </si>
  <si>
    <t>QUANTIDADE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</si>
</sst>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24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Tahoma"/>
      <family val="2"/>
    </font>
    <font>
      <b/>
      <sz val="20"/>
      <color indexed="12"/>
      <name val="Tahoma"/>
      <family val="2"/>
    </font>
    <font>
      <b/>
      <sz val="24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Tahoma"/>
      <family val="2"/>
    </font>
    <font>
      <b/>
      <sz val="14"/>
      <color indexed="8"/>
      <name val="Tahoma"/>
      <family val="2"/>
    </font>
    <font>
      <sz val="24"/>
      <color indexed="8"/>
      <name val="Arial"/>
      <family val="2"/>
    </font>
    <font>
      <b/>
      <sz val="20"/>
      <color indexed="8"/>
      <name val="Tahoma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22"/>
      <color indexed="12"/>
      <name val="Arial"/>
      <family val="2"/>
    </font>
    <font>
      <sz val="18"/>
      <color indexed="8"/>
      <name val="Tahoma"/>
      <family val="2"/>
    </font>
    <font>
      <sz val="18"/>
      <color indexed="12"/>
      <name val="Tahoma"/>
      <family val="2"/>
    </font>
    <font>
      <b/>
      <sz val="18"/>
      <color indexed="12"/>
      <name val="Tahoma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sz val="12"/>
      <color indexed="12"/>
      <name val="Arial"/>
      <family val="0"/>
    </font>
    <font>
      <sz val="12"/>
      <color indexed="8"/>
      <name val="Tahoma"/>
      <family val="2"/>
    </font>
    <font>
      <b/>
      <sz val="12"/>
      <color indexed="12"/>
      <name val="Tahoma"/>
      <family val="2"/>
    </font>
    <font>
      <b/>
      <sz val="14"/>
      <color indexed="10"/>
      <name val="Arial"/>
      <family val="2"/>
    </font>
    <font>
      <b/>
      <sz val="12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0" fontId="19" fillId="4" borderId="7" xfId="0" applyFont="1" applyFill="1" applyBorder="1" applyAlignment="1">
      <alignment horizontal="left"/>
    </xf>
    <xf numFmtId="0" fontId="19" fillId="3" borderId="8" xfId="0" applyFont="1" applyFill="1" applyBorder="1" applyAlignment="1">
      <alignment/>
    </xf>
    <xf numFmtId="0" fontId="19" fillId="4" borderId="8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3" fillId="0" borderId="15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6" fillId="4" borderId="18" xfId="0" applyFont="1" applyFill="1" applyBorder="1" applyAlignment="1">
      <alignment horizontal="left"/>
    </xf>
    <xf numFmtId="0" fontId="26" fillId="3" borderId="19" xfId="0" applyFont="1" applyFill="1" applyBorder="1" applyAlignment="1">
      <alignment/>
    </xf>
    <xf numFmtId="0" fontId="26" fillId="4" borderId="19" xfId="0" applyFont="1" applyFill="1" applyBorder="1" applyAlignment="1">
      <alignment/>
    </xf>
    <xf numFmtId="0" fontId="25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25" fillId="0" borderId="22" xfId="0" applyFont="1" applyBorder="1" applyAlignment="1">
      <alignment/>
    </xf>
    <xf numFmtId="8" fontId="31" fillId="0" borderId="17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18" fillId="0" borderId="0" xfId="0" applyFont="1" applyAlignment="1">
      <alignment/>
    </xf>
    <xf numFmtId="0" fontId="37" fillId="2" borderId="17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0" fontId="10" fillId="4" borderId="17" xfId="0" applyFont="1" applyFill="1" applyBorder="1" applyAlignment="1">
      <alignment/>
    </xf>
    <xf numFmtId="0" fontId="10" fillId="3" borderId="17" xfId="0" applyFont="1" applyFill="1" applyBorder="1" applyAlignment="1">
      <alignment/>
    </xf>
    <xf numFmtId="0" fontId="30" fillId="4" borderId="17" xfId="0" applyFont="1" applyFill="1" applyBorder="1" applyAlignment="1">
      <alignment/>
    </xf>
    <xf numFmtId="0" fontId="30" fillId="4" borderId="17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3" borderId="17" xfId="0" applyFont="1" applyFill="1" applyBorder="1" applyAlignment="1">
      <alignment/>
    </xf>
    <xf numFmtId="3" fontId="15" fillId="4" borderId="17" xfId="0" applyNumberFormat="1" applyFont="1" applyFill="1" applyBorder="1" applyAlignment="1">
      <alignment/>
    </xf>
    <xf numFmtId="0" fontId="15" fillId="3" borderId="17" xfId="0" applyFont="1" applyFill="1" applyBorder="1" applyAlignment="1">
      <alignment/>
    </xf>
    <xf numFmtId="3" fontId="15" fillId="2" borderId="17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15" fillId="2" borderId="26" xfId="0" applyFont="1" applyFill="1" applyBorder="1" applyAlignment="1">
      <alignment/>
    </xf>
    <xf numFmtId="0" fontId="24" fillId="0" borderId="27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8" xfId="0" applyFont="1" applyBorder="1" applyAlignment="1">
      <alignment/>
    </xf>
    <xf numFmtId="0" fontId="15" fillId="2" borderId="17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22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40" fillId="0" borderId="22" xfId="0" applyFont="1" applyBorder="1" applyAlignment="1">
      <alignment/>
    </xf>
    <xf numFmtId="0" fontId="40" fillId="0" borderId="22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4" fillId="0" borderId="35" xfId="0" applyFont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1" fillId="0" borderId="3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0" fillId="0" borderId="3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3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44" fillId="0" borderId="16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46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43" fillId="7" borderId="22" xfId="0" applyFont="1" applyFill="1" applyBorder="1" applyAlignment="1">
      <alignment horizontal="center" vertical="center"/>
    </xf>
    <xf numFmtId="0" fontId="43" fillId="7" borderId="17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3" fontId="24" fillId="4" borderId="17" xfId="0" applyNumberFormat="1" applyFont="1" applyFill="1" applyBorder="1" applyAlignment="1">
      <alignment horizontal="center"/>
    </xf>
    <xf numFmtId="3" fontId="24" fillId="4" borderId="10" xfId="0" applyNumberFormat="1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2" borderId="50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5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/>
    </xf>
    <xf numFmtId="0" fontId="25" fillId="2" borderId="27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24" fillId="0" borderId="17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16" fillId="7" borderId="22" xfId="0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25" fillId="5" borderId="57" xfId="0" applyFont="1" applyFill="1" applyBorder="1" applyAlignment="1">
      <alignment horizontal="center" vertical="center"/>
    </xf>
    <xf numFmtId="0" fontId="25" fillId="5" borderId="58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3" fontId="20" fillId="2" borderId="50" xfId="0" applyNumberFormat="1" applyFont="1" applyFill="1" applyBorder="1" applyAlignment="1">
      <alignment horizontal="center"/>
    </xf>
    <xf numFmtId="3" fontId="20" fillId="2" borderId="51" xfId="0" applyNumberFormat="1" applyFont="1" applyFill="1" applyBorder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0" fontId="27" fillId="5" borderId="53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5" borderId="55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33" fillId="4" borderId="50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3" fillId="4" borderId="52" xfId="0" applyFont="1" applyFill="1" applyBorder="1" applyAlignment="1">
      <alignment horizontal="center"/>
    </xf>
    <xf numFmtId="0" fontId="28" fillId="5" borderId="27" xfId="0" applyFont="1" applyFill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 wrapText="1"/>
    </xf>
    <xf numFmtId="0" fontId="28" fillId="5" borderId="32" xfId="0" applyFont="1" applyFill="1" applyBorder="1" applyAlignment="1">
      <alignment horizontal="center" vertical="center" wrapText="1"/>
    </xf>
    <xf numFmtId="0" fontId="28" fillId="5" borderId="28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33" xfId="0" applyFont="1" applyFill="1" applyBorder="1" applyAlignment="1">
      <alignment horizontal="center" vertical="center" wrapText="1"/>
    </xf>
    <xf numFmtId="0" fontId="28" fillId="5" borderId="38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28" fillId="5" borderId="34" xfId="0" applyFont="1" applyFill="1" applyBorder="1" applyAlignment="1">
      <alignment horizontal="center" vertical="center" wrapText="1"/>
    </xf>
    <xf numFmtId="0" fontId="27" fillId="5" borderId="42" xfId="0" applyFont="1" applyFill="1" applyBorder="1" applyAlignment="1">
      <alignment horizontal="center" vertical="center" wrapText="1"/>
    </xf>
    <xf numFmtId="0" fontId="27" fillId="5" borderId="25" xfId="0" applyFont="1" applyFill="1" applyBorder="1" applyAlignment="1">
      <alignment horizontal="center" vertical="center" wrapText="1"/>
    </xf>
    <xf numFmtId="0" fontId="27" fillId="5" borderId="26" xfId="0" applyFont="1" applyFill="1" applyBorder="1" applyAlignment="1">
      <alignment horizontal="center" vertical="center" wrapText="1"/>
    </xf>
    <xf numFmtId="0" fontId="29" fillId="5" borderId="50" xfId="0" applyFont="1" applyFill="1" applyBorder="1" applyAlignment="1">
      <alignment horizontal="center"/>
    </xf>
    <xf numFmtId="0" fontId="29" fillId="5" borderId="8" xfId="0" applyFont="1" applyFill="1" applyBorder="1" applyAlignment="1">
      <alignment horizontal="center"/>
    </xf>
    <xf numFmtId="0" fontId="29" fillId="5" borderId="52" xfId="0" applyFont="1" applyFill="1" applyBorder="1" applyAlignment="1">
      <alignment horizontal="center"/>
    </xf>
    <xf numFmtId="0" fontId="26" fillId="2" borderId="27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merico\A.SOCIAL%20-%20TUDO\Relat&#243;rio%202006%20-%20Material\Banco%20da%20Coopera&#231;&#227;o%20-%202006\Banco%20Coopera&#231;&#227;o%20-%20Consolidado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 de 2006"/>
      <sheetName val="Fevereiro de 2006"/>
      <sheetName val="Março 2006"/>
      <sheetName val="Abril de 2006"/>
      <sheetName val="Maio de 2006"/>
      <sheetName val="Junho de 2006"/>
      <sheetName val="Julho de 2006"/>
      <sheetName val="Agosto de 2006"/>
      <sheetName val="Setembro de 2006"/>
      <sheetName val="Outubro de 2006"/>
      <sheetName val="Novembro de 2006"/>
      <sheetName val="Dezembro de 2006"/>
      <sheetName val="Consolidação"/>
    </sheetNames>
    <sheetDataSet>
      <sheetData sheetId="0">
        <row r="10">
          <cell r="B10">
            <v>0</v>
          </cell>
        </row>
        <row r="20">
          <cell r="B20">
            <v>0</v>
          </cell>
        </row>
        <row r="23">
          <cell r="B23">
            <v>1</v>
          </cell>
        </row>
        <row r="38">
          <cell r="B38">
            <v>1</v>
          </cell>
        </row>
      </sheetData>
      <sheetData sheetId="1">
        <row r="10">
          <cell r="B10">
            <v>0</v>
          </cell>
        </row>
        <row r="20">
          <cell r="B20">
            <v>0</v>
          </cell>
        </row>
        <row r="23">
          <cell r="B23">
            <v>0</v>
          </cell>
        </row>
        <row r="38">
          <cell r="B38">
            <v>1</v>
          </cell>
        </row>
      </sheetData>
      <sheetData sheetId="2">
        <row r="10">
          <cell r="B10">
            <v>0</v>
          </cell>
        </row>
        <row r="20">
          <cell r="B20">
            <v>0</v>
          </cell>
        </row>
        <row r="23">
          <cell r="B23">
            <v>0</v>
          </cell>
        </row>
        <row r="38">
          <cell r="B38">
            <v>1</v>
          </cell>
        </row>
      </sheetData>
      <sheetData sheetId="3">
        <row r="10">
          <cell r="B10">
            <v>2</v>
          </cell>
        </row>
        <row r="20">
          <cell r="B20">
            <v>0</v>
          </cell>
        </row>
        <row r="23">
          <cell r="B23">
            <v>0</v>
          </cell>
        </row>
        <row r="38">
          <cell r="B38">
            <v>0</v>
          </cell>
        </row>
      </sheetData>
      <sheetData sheetId="4">
        <row r="10">
          <cell r="B10">
            <v>0</v>
          </cell>
        </row>
        <row r="20">
          <cell r="B20">
            <v>2</v>
          </cell>
        </row>
        <row r="23">
          <cell r="B23">
            <v>0</v>
          </cell>
        </row>
        <row r="38">
          <cell r="B38">
            <v>0</v>
          </cell>
        </row>
      </sheetData>
      <sheetData sheetId="5">
        <row r="10">
          <cell r="B10">
            <v>0</v>
          </cell>
        </row>
        <row r="20">
          <cell r="B20">
            <v>0</v>
          </cell>
        </row>
        <row r="23">
          <cell r="B23">
            <v>0</v>
          </cell>
        </row>
        <row r="38">
          <cell r="B38">
            <v>0</v>
          </cell>
        </row>
      </sheetData>
      <sheetData sheetId="6">
        <row r="10">
          <cell r="B10">
            <v>0</v>
          </cell>
        </row>
        <row r="20">
          <cell r="B20">
            <v>0</v>
          </cell>
        </row>
        <row r="23">
          <cell r="B23">
            <v>0</v>
          </cell>
        </row>
        <row r="38">
          <cell r="B38">
            <v>0</v>
          </cell>
        </row>
      </sheetData>
      <sheetData sheetId="7">
        <row r="10">
          <cell r="B10">
            <v>0</v>
          </cell>
        </row>
        <row r="20">
          <cell r="B20">
            <v>0</v>
          </cell>
        </row>
        <row r="23">
          <cell r="B23">
            <v>0</v>
          </cell>
        </row>
        <row r="38">
          <cell r="B38">
            <v>0</v>
          </cell>
        </row>
      </sheetData>
      <sheetData sheetId="8">
        <row r="10">
          <cell r="B10">
            <v>0</v>
          </cell>
        </row>
        <row r="20">
          <cell r="B20">
            <v>0</v>
          </cell>
        </row>
        <row r="23">
          <cell r="B23">
            <v>0</v>
          </cell>
        </row>
        <row r="38">
          <cell r="B38">
            <v>0</v>
          </cell>
        </row>
      </sheetData>
      <sheetData sheetId="9">
        <row r="10">
          <cell r="B10">
            <v>0</v>
          </cell>
        </row>
        <row r="20">
          <cell r="B20">
            <v>0</v>
          </cell>
        </row>
        <row r="23">
          <cell r="B23">
            <v>0</v>
          </cell>
        </row>
        <row r="38">
          <cell r="B38">
            <v>0</v>
          </cell>
        </row>
      </sheetData>
      <sheetData sheetId="10">
        <row r="10">
          <cell r="B10">
            <v>0</v>
          </cell>
        </row>
        <row r="20">
          <cell r="B20">
            <v>1</v>
          </cell>
        </row>
        <row r="23">
          <cell r="B23">
            <v>0</v>
          </cell>
        </row>
        <row r="38">
          <cell r="B38">
            <v>0</v>
          </cell>
        </row>
      </sheetData>
      <sheetData sheetId="11">
        <row r="10">
          <cell r="B10">
            <v>0</v>
          </cell>
        </row>
        <row r="20">
          <cell r="B20">
            <v>0</v>
          </cell>
        </row>
        <row r="23">
          <cell r="B23">
            <v>0</v>
          </cell>
        </row>
        <row r="38">
          <cell r="B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50" zoomScaleNormal="50" workbookViewId="0" topLeftCell="A1">
      <selection activeCell="Q19" sqref="Q19"/>
    </sheetView>
  </sheetViews>
  <sheetFormatPr defaultColWidth="9.140625" defaultRowHeight="12.75"/>
  <cols>
    <col min="1" max="1" width="27.421875" style="0" customWidth="1"/>
    <col min="2" max="2" width="9.28125" style="0" customWidth="1"/>
    <col min="3" max="13" width="10.140625" style="0" customWidth="1"/>
    <col min="14" max="14" width="23.140625" style="0" customWidth="1"/>
  </cols>
  <sheetData>
    <row r="1" spans="1:14" ht="30" customHeight="1">
      <c r="A1" s="129" t="s">
        <v>141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ht="12.7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4" ht="13.5" thickBo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8" ht="13.5" thickBot="1"/>
    <row r="9" spans="1:14" ht="18">
      <c r="A9" s="2" t="s">
        <v>18</v>
      </c>
      <c r="B9" s="123" t="s">
        <v>16</v>
      </c>
      <c r="C9" s="125" t="s">
        <v>0</v>
      </c>
      <c r="D9" s="125" t="s">
        <v>1</v>
      </c>
      <c r="E9" s="125" t="s">
        <v>10</v>
      </c>
      <c r="F9" s="125" t="s">
        <v>11</v>
      </c>
      <c r="G9" s="125" t="s">
        <v>2</v>
      </c>
      <c r="H9" s="125" t="s">
        <v>3</v>
      </c>
      <c r="I9" s="125" t="s">
        <v>4</v>
      </c>
      <c r="J9" s="125" t="s">
        <v>5</v>
      </c>
      <c r="K9" s="125" t="s">
        <v>6</v>
      </c>
      <c r="L9" s="125" t="s">
        <v>7</v>
      </c>
      <c r="M9" s="127" t="s">
        <v>8</v>
      </c>
      <c r="N9" s="138" t="s">
        <v>9</v>
      </c>
    </row>
    <row r="10" spans="1:14" ht="18.75" thickBot="1">
      <c r="A10" s="3" t="s">
        <v>17</v>
      </c>
      <c r="B10" s="124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8"/>
      <c r="N10" s="139"/>
    </row>
    <row r="11" spans="1:14" ht="18">
      <c r="A11" s="4" t="s">
        <v>19</v>
      </c>
      <c r="B11" s="107">
        <v>26</v>
      </c>
      <c r="C11" s="105">
        <v>23</v>
      </c>
      <c r="D11" s="105">
        <v>27</v>
      </c>
      <c r="E11" s="105">
        <v>26</v>
      </c>
      <c r="F11" s="105">
        <v>26</v>
      </c>
      <c r="G11" s="105">
        <v>26</v>
      </c>
      <c r="H11" s="105">
        <v>26</v>
      </c>
      <c r="I11" s="105">
        <v>27</v>
      </c>
      <c r="J11" s="105">
        <v>26</v>
      </c>
      <c r="K11" s="105">
        <v>26</v>
      </c>
      <c r="L11" s="105">
        <v>26</v>
      </c>
      <c r="M11" s="105">
        <v>27</v>
      </c>
      <c r="N11" s="109">
        <f>SUM(B11:M11)</f>
        <v>312</v>
      </c>
    </row>
    <row r="12" spans="1:14" ht="18">
      <c r="A12" s="7" t="s">
        <v>12</v>
      </c>
      <c r="B12" s="108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10"/>
    </row>
    <row r="13" spans="1:14" ht="18">
      <c r="A13" s="8" t="s">
        <v>13</v>
      </c>
      <c r="B13" s="111">
        <v>1653</v>
      </c>
      <c r="C13" s="113">
        <v>1102</v>
      </c>
      <c r="D13" s="113">
        <v>1076</v>
      </c>
      <c r="E13" s="113">
        <v>914</v>
      </c>
      <c r="F13" s="113">
        <v>1090</v>
      </c>
      <c r="G13" s="113">
        <v>839</v>
      </c>
      <c r="H13" s="113">
        <v>1286</v>
      </c>
      <c r="I13" s="113">
        <v>1054</v>
      </c>
      <c r="J13" s="113">
        <v>1008</v>
      </c>
      <c r="K13" s="113">
        <v>1000</v>
      </c>
      <c r="L13" s="113">
        <v>1047</v>
      </c>
      <c r="M13" s="113">
        <v>1200</v>
      </c>
      <c r="N13" s="115">
        <f>SUM(B13:M13)</f>
        <v>13269</v>
      </c>
    </row>
    <row r="14" spans="1:14" ht="18.75" thickBot="1">
      <c r="A14" s="5" t="s">
        <v>14</v>
      </c>
      <c r="B14" s="112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6"/>
    </row>
    <row r="15" spans="1:14" ht="18">
      <c r="A15" s="4" t="s">
        <v>20</v>
      </c>
      <c r="B15" s="107">
        <v>1252</v>
      </c>
      <c r="C15" s="105">
        <v>992</v>
      </c>
      <c r="D15" s="105">
        <v>1347</v>
      </c>
      <c r="E15" s="105">
        <v>1153</v>
      </c>
      <c r="F15" s="105">
        <v>1289</v>
      </c>
      <c r="G15" s="105">
        <v>1046</v>
      </c>
      <c r="H15" s="105">
        <v>1437</v>
      </c>
      <c r="I15" s="105">
        <v>1382</v>
      </c>
      <c r="J15" s="105">
        <v>1195</v>
      </c>
      <c r="K15" s="105">
        <v>1305</v>
      </c>
      <c r="L15" s="105">
        <v>1257</v>
      </c>
      <c r="M15" s="105">
        <v>1265</v>
      </c>
      <c r="N15" s="109">
        <f>SUM(B15:M15)</f>
        <v>14920</v>
      </c>
    </row>
    <row r="16" spans="1:14" ht="18.75" thickBot="1">
      <c r="A16" s="5" t="s">
        <v>21</v>
      </c>
      <c r="B16" s="112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6"/>
    </row>
    <row r="17" spans="1:14" ht="21" thickBot="1">
      <c r="A17" s="6" t="s">
        <v>15</v>
      </c>
      <c r="B17" s="26">
        <f aca="true" t="shared" si="0" ref="B17:N17">SUM(B13:B16)</f>
        <v>2905</v>
      </c>
      <c r="C17" s="27">
        <f t="shared" si="0"/>
        <v>2094</v>
      </c>
      <c r="D17" s="27">
        <f t="shared" si="0"/>
        <v>2423</v>
      </c>
      <c r="E17" s="27">
        <f t="shared" si="0"/>
        <v>2067</v>
      </c>
      <c r="F17" s="27">
        <f t="shared" si="0"/>
        <v>2379</v>
      </c>
      <c r="G17" s="27">
        <f t="shared" si="0"/>
        <v>1885</v>
      </c>
      <c r="H17" s="27">
        <f t="shared" si="0"/>
        <v>2723</v>
      </c>
      <c r="I17" s="27">
        <f t="shared" si="0"/>
        <v>2436</v>
      </c>
      <c r="J17" s="27">
        <f t="shared" si="0"/>
        <v>2203</v>
      </c>
      <c r="K17" s="27">
        <f t="shared" si="0"/>
        <v>2305</v>
      </c>
      <c r="L17" s="27">
        <f t="shared" si="0"/>
        <v>2304</v>
      </c>
      <c r="M17" s="27">
        <f t="shared" si="0"/>
        <v>2465</v>
      </c>
      <c r="N17" s="28">
        <f t="shared" si="0"/>
        <v>28189</v>
      </c>
    </row>
    <row r="18" spans="1:14" ht="18">
      <c r="A18" s="9" t="s">
        <v>23</v>
      </c>
      <c r="B18" s="117">
        <v>7544</v>
      </c>
      <c r="C18" s="119">
        <v>5583</v>
      </c>
      <c r="D18" s="119">
        <v>6239</v>
      </c>
      <c r="E18" s="119">
        <v>5673</v>
      </c>
      <c r="F18" s="119">
        <v>6355</v>
      </c>
      <c r="G18" s="119">
        <v>5750</v>
      </c>
      <c r="H18" s="119">
        <v>6510</v>
      </c>
      <c r="I18" s="119">
        <v>6481</v>
      </c>
      <c r="J18" s="119">
        <v>5896</v>
      </c>
      <c r="K18" s="119">
        <v>5415</v>
      </c>
      <c r="L18" s="119">
        <v>6199</v>
      </c>
      <c r="M18" s="119">
        <v>6896</v>
      </c>
      <c r="N18" s="121">
        <f>SUM(B18:M18)</f>
        <v>74541</v>
      </c>
    </row>
    <row r="19" spans="1:14" ht="18">
      <c r="A19" s="10" t="s">
        <v>22</v>
      </c>
      <c r="B19" s="118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2"/>
    </row>
    <row r="21" ht="15.75">
      <c r="A21" s="12" t="s">
        <v>57</v>
      </c>
    </row>
    <row r="22" ht="12.75">
      <c r="H22" s="1"/>
    </row>
  </sheetData>
  <mergeCells count="66">
    <mergeCell ref="K9:K10"/>
    <mergeCell ref="L9:L10"/>
    <mergeCell ref="M9:M10"/>
    <mergeCell ref="A1:N3"/>
    <mergeCell ref="N9:N10"/>
    <mergeCell ref="N18:N19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J18:J19"/>
    <mergeCell ref="K18:K19"/>
    <mergeCell ref="L18:L19"/>
    <mergeCell ref="M18:M19"/>
    <mergeCell ref="F18:F19"/>
    <mergeCell ref="G18:G19"/>
    <mergeCell ref="H18:H19"/>
    <mergeCell ref="I18:I19"/>
    <mergeCell ref="B18:B19"/>
    <mergeCell ref="C18:C19"/>
    <mergeCell ref="D18:D19"/>
    <mergeCell ref="E18:E19"/>
    <mergeCell ref="K15:K16"/>
    <mergeCell ref="L15:L16"/>
    <mergeCell ref="M15:M16"/>
    <mergeCell ref="N15:N16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J13:J14"/>
    <mergeCell ref="K13:K14"/>
    <mergeCell ref="L13:L14"/>
    <mergeCell ref="M13:M14"/>
    <mergeCell ref="M11:M12"/>
    <mergeCell ref="N11:N12"/>
    <mergeCell ref="B13:B14"/>
    <mergeCell ref="C13:C14"/>
    <mergeCell ref="D13:D14"/>
    <mergeCell ref="E13:E14"/>
    <mergeCell ref="F13:F14"/>
    <mergeCell ref="G13:G14"/>
    <mergeCell ref="H13:H14"/>
    <mergeCell ref="I13:I14"/>
    <mergeCell ref="I11:I12"/>
    <mergeCell ref="J11:J12"/>
    <mergeCell ref="K11:K12"/>
    <mergeCell ref="L11:L12"/>
    <mergeCell ref="F11:F12"/>
    <mergeCell ref="G11:G12"/>
    <mergeCell ref="H11:H12"/>
    <mergeCell ref="B11:B12"/>
    <mergeCell ref="C11:C12"/>
    <mergeCell ref="D11:D12"/>
    <mergeCell ref="E11:E12"/>
  </mergeCells>
  <printOptions horizontalCentered="1" verticalCentered="1"/>
  <pageMargins left="0.1968503937007874" right="0.1968503937007874" top="0.3937007874015748" bottom="0.787401574803149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workbookViewId="0" topLeftCell="A19">
      <selection activeCell="P39" sqref="P39"/>
    </sheetView>
  </sheetViews>
  <sheetFormatPr defaultColWidth="9.140625" defaultRowHeight="12.75"/>
  <cols>
    <col min="1" max="1" width="24.421875" style="0" customWidth="1"/>
    <col min="2" max="2" width="9.00390625" style="0" customWidth="1"/>
    <col min="3" max="3" width="15.57421875" style="0" customWidth="1"/>
    <col min="4" max="4" width="29.140625" style="0" customWidth="1"/>
    <col min="6" max="7" width="9.140625" style="0" hidden="1" customWidth="1"/>
    <col min="8" max="8" width="6.7109375" style="0" hidden="1" customWidth="1"/>
    <col min="9" max="9" width="0.13671875" style="0" customWidth="1"/>
    <col min="11" max="11" width="10.421875" style="0" customWidth="1"/>
    <col min="12" max="12" width="9.140625" style="0" hidden="1" customWidth="1"/>
  </cols>
  <sheetData>
    <row r="1" spans="1:11" ht="19.5" customHeight="1">
      <c r="A1" s="147" t="s">
        <v>142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9.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ht="13.5" thickBot="1"/>
    <row r="4" spans="1:11" ht="18">
      <c r="A4" s="215" t="s">
        <v>25</v>
      </c>
      <c r="B4" s="215" t="s">
        <v>24</v>
      </c>
      <c r="C4" s="218"/>
      <c r="D4" s="172" t="s">
        <v>38</v>
      </c>
      <c r="E4" s="173"/>
      <c r="F4" s="173"/>
      <c r="G4" s="173"/>
      <c r="H4" s="173"/>
      <c r="I4" s="173"/>
      <c r="J4" s="173"/>
      <c r="K4" s="174"/>
    </row>
    <row r="5" spans="1:11" ht="12.75" customHeight="1">
      <c r="A5" s="216"/>
      <c r="B5" s="216"/>
      <c r="C5" s="219"/>
      <c r="D5" s="211" t="s">
        <v>39</v>
      </c>
      <c r="E5" s="149" t="s">
        <v>158</v>
      </c>
      <c r="F5" s="149"/>
      <c r="G5" s="149"/>
      <c r="H5" s="149"/>
      <c r="I5" s="149"/>
      <c r="J5" s="149"/>
      <c r="K5" s="150"/>
    </row>
    <row r="6" spans="1:11" ht="13.5" customHeight="1" thickBot="1">
      <c r="A6" s="217"/>
      <c r="B6" s="217"/>
      <c r="C6" s="220"/>
      <c r="D6" s="211"/>
      <c r="E6" s="149"/>
      <c r="F6" s="149"/>
      <c r="G6" s="149"/>
      <c r="H6" s="149"/>
      <c r="I6" s="149"/>
      <c r="J6" s="149"/>
      <c r="K6" s="150"/>
    </row>
    <row r="7" spans="1:11" ht="15.75">
      <c r="A7" s="213" t="s">
        <v>26</v>
      </c>
      <c r="B7" s="202" t="s">
        <v>158</v>
      </c>
      <c r="C7" s="203"/>
      <c r="D7" s="75" t="s">
        <v>40</v>
      </c>
      <c r="E7" s="175">
        <v>5632</v>
      </c>
      <c r="F7" s="175"/>
      <c r="G7" s="175"/>
      <c r="H7" s="175"/>
      <c r="I7" s="175"/>
      <c r="J7" s="175"/>
      <c r="K7" s="176"/>
    </row>
    <row r="8" spans="1:11" ht="15.75" customHeight="1" thickBot="1">
      <c r="A8" s="214"/>
      <c r="B8" s="204"/>
      <c r="C8" s="205"/>
      <c r="D8" s="85"/>
      <c r="E8" s="177"/>
      <c r="F8" s="177"/>
      <c r="G8" s="177"/>
      <c r="H8" s="177"/>
      <c r="I8" s="177"/>
      <c r="J8" s="177"/>
      <c r="K8" s="178"/>
    </row>
    <row r="9" spans="1:11" ht="15.75">
      <c r="A9" s="65" t="s">
        <v>27</v>
      </c>
      <c r="B9" s="192">
        <v>6407</v>
      </c>
      <c r="C9" s="195"/>
      <c r="D9" s="76" t="s">
        <v>56</v>
      </c>
      <c r="E9" s="175">
        <v>294</v>
      </c>
      <c r="F9" s="175"/>
      <c r="G9" s="175"/>
      <c r="H9" s="175"/>
      <c r="I9" s="175"/>
      <c r="J9" s="175"/>
      <c r="K9" s="176"/>
    </row>
    <row r="10" spans="1:11" ht="15.75">
      <c r="A10" s="66" t="s">
        <v>28</v>
      </c>
      <c r="B10" s="192">
        <v>7049</v>
      </c>
      <c r="C10" s="195"/>
      <c r="D10" s="76" t="s">
        <v>54</v>
      </c>
      <c r="E10" s="179">
        <v>1111</v>
      </c>
      <c r="F10" s="179"/>
      <c r="G10" s="179"/>
      <c r="H10" s="179"/>
      <c r="I10" s="179"/>
      <c r="J10" s="179"/>
      <c r="K10" s="180"/>
    </row>
    <row r="11" spans="1:11" ht="15">
      <c r="A11" s="67" t="s">
        <v>62</v>
      </c>
      <c r="B11" s="192">
        <v>1574</v>
      </c>
      <c r="C11" s="195"/>
      <c r="D11" s="161" t="s">
        <v>41</v>
      </c>
      <c r="E11" s="149" t="s">
        <v>158</v>
      </c>
      <c r="F11" s="149"/>
      <c r="G11" s="149"/>
      <c r="H11" s="149"/>
      <c r="I11" s="149"/>
      <c r="J11" s="149"/>
      <c r="K11" s="150"/>
    </row>
    <row r="12" spans="1:11" ht="15">
      <c r="A12" s="66" t="s">
        <v>29</v>
      </c>
      <c r="B12" s="192">
        <v>2861</v>
      </c>
      <c r="C12" s="195"/>
      <c r="D12" s="161"/>
      <c r="E12" s="149"/>
      <c r="F12" s="149"/>
      <c r="G12" s="149"/>
      <c r="H12" s="149"/>
      <c r="I12" s="149"/>
      <c r="J12" s="149"/>
      <c r="K12" s="150"/>
    </row>
    <row r="13" spans="1:11" ht="15">
      <c r="A13" s="67" t="s">
        <v>58</v>
      </c>
      <c r="B13" s="192">
        <v>2658</v>
      </c>
      <c r="C13" s="195"/>
      <c r="D13" s="86"/>
      <c r="E13" s="153"/>
      <c r="F13" s="154"/>
      <c r="G13" s="154"/>
      <c r="H13" s="154"/>
      <c r="I13" s="154"/>
      <c r="J13" s="154"/>
      <c r="K13" s="155"/>
    </row>
    <row r="14" spans="1:11" ht="15.75">
      <c r="A14" s="66" t="s">
        <v>30</v>
      </c>
      <c r="B14" s="192">
        <v>1575</v>
      </c>
      <c r="C14" s="195"/>
      <c r="D14" s="75" t="s">
        <v>40</v>
      </c>
      <c r="E14" s="175">
        <v>2706</v>
      </c>
      <c r="F14" s="175"/>
      <c r="G14" s="175"/>
      <c r="H14" s="175"/>
      <c r="I14" s="175"/>
      <c r="J14" s="175"/>
      <c r="K14" s="176"/>
    </row>
    <row r="15" spans="1:11" ht="15">
      <c r="A15" s="67" t="s">
        <v>59</v>
      </c>
      <c r="B15" s="192">
        <v>2292</v>
      </c>
      <c r="C15" s="195"/>
      <c r="D15" s="87"/>
      <c r="E15" s="156"/>
      <c r="F15" s="157"/>
      <c r="G15" s="157"/>
      <c r="H15" s="157"/>
      <c r="I15" s="157"/>
      <c r="J15" s="157"/>
      <c r="K15" s="158"/>
    </row>
    <row r="16" spans="1:11" ht="18">
      <c r="A16" s="66" t="s">
        <v>31</v>
      </c>
      <c r="B16" s="192">
        <v>1195</v>
      </c>
      <c r="C16" s="195"/>
      <c r="D16" s="181" t="s">
        <v>42</v>
      </c>
      <c r="E16" s="182"/>
      <c r="F16" s="182"/>
      <c r="G16" s="182"/>
      <c r="H16" s="182"/>
      <c r="I16" s="182"/>
      <c r="J16" s="182"/>
      <c r="K16" s="183"/>
    </row>
    <row r="17" spans="1:11" ht="15" customHeight="1">
      <c r="A17" s="67" t="s">
        <v>32</v>
      </c>
      <c r="B17" s="192">
        <v>1396</v>
      </c>
      <c r="C17" s="195"/>
      <c r="D17" s="211" t="s">
        <v>39</v>
      </c>
      <c r="E17" s="149" t="s">
        <v>158</v>
      </c>
      <c r="F17" s="149"/>
      <c r="G17" s="149"/>
      <c r="H17" s="149"/>
      <c r="I17" s="149"/>
      <c r="J17" s="149"/>
      <c r="K17" s="150"/>
    </row>
    <row r="18" spans="1:11" ht="15.75" customHeight="1">
      <c r="A18" s="66" t="s">
        <v>33</v>
      </c>
      <c r="B18" s="192">
        <v>5709</v>
      </c>
      <c r="C18" s="195"/>
      <c r="D18" s="211"/>
      <c r="E18" s="149"/>
      <c r="F18" s="149"/>
      <c r="G18" s="149"/>
      <c r="H18" s="149"/>
      <c r="I18" s="149"/>
      <c r="J18" s="149"/>
      <c r="K18" s="150"/>
    </row>
    <row r="19" spans="1:11" ht="15">
      <c r="A19" s="33" t="s">
        <v>34</v>
      </c>
      <c r="B19" s="192">
        <v>3475</v>
      </c>
      <c r="C19" s="195"/>
      <c r="D19" s="74" t="s">
        <v>149</v>
      </c>
      <c r="E19" s="184">
        <v>45266</v>
      </c>
      <c r="F19" s="184"/>
      <c r="G19" s="184"/>
      <c r="H19" s="184"/>
      <c r="I19" s="184"/>
      <c r="J19" s="184"/>
      <c r="K19" s="185"/>
    </row>
    <row r="20" spans="1:11" ht="15">
      <c r="A20" s="33" t="s">
        <v>61</v>
      </c>
      <c r="B20" s="192">
        <v>1196</v>
      </c>
      <c r="C20" s="195"/>
      <c r="D20" s="74" t="s">
        <v>43</v>
      </c>
      <c r="E20" s="184">
        <v>409</v>
      </c>
      <c r="F20" s="184"/>
      <c r="G20" s="184"/>
      <c r="H20" s="184"/>
      <c r="I20" s="184"/>
      <c r="J20" s="184"/>
      <c r="K20" s="185"/>
    </row>
    <row r="21" spans="1:11" ht="15.75">
      <c r="A21" s="33" t="s">
        <v>60</v>
      </c>
      <c r="B21" s="192">
        <v>1416</v>
      </c>
      <c r="C21" s="195"/>
      <c r="D21" s="95" t="s">
        <v>9</v>
      </c>
      <c r="E21" s="170">
        <f>SUM(E19:E20)</f>
        <v>45675</v>
      </c>
      <c r="F21" s="170"/>
      <c r="G21" s="170"/>
      <c r="H21" s="170"/>
      <c r="I21" s="170"/>
      <c r="J21" s="170"/>
      <c r="K21" s="171"/>
    </row>
    <row r="22" spans="1:11" ht="15" customHeight="1">
      <c r="A22" s="33" t="s">
        <v>153</v>
      </c>
      <c r="B22" s="192">
        <v>136</v>
      </c>
      <c r="C22" s="195"/>
      <c r="D22" s="161" t="s">
        <v>41</v>
      </c>
      <c r="E22" s="162"/>
      <c r="F22" s="162"/>
      <c r="G22" s="162"/>
      <c r="H22" s="162"/>
      <c r="I22" s="162"/>
      <c r="J22" s="162"/>
      <c r="K22" s="163"/>
    </row>
    <row r="23" spans="1:11" ht="15.75" customHeight="1">
      <c r="A23" s="68" t="s">
        <v>9</v>
      </c>
      <c r="B23" s="186">
        <f>SUM(B9:B22)</f>
        <v>38939</v>
      </c>
      <c r="C23" s="201"/>
      <c r="D23" s="161"/>
      <c r="E23" s="162"/>
      <c r="F23" s="162"/>
      <c r="G23" s="162"/>
      <c r="H23" s="162"/>
      <c r="I23" s="162"/>
      <c r="J23" s="162"/>
      <c r="K23" s="163"/>
    </row>
    <row r="24" spans="2:11" ht="15">
      <c r="B24" s="196"/>
      <c r="C24" s="196"/>
      <c r="D24" s="70" t="s">
        <v>45</v>
      </c>
      <c r="E24" s="209">
        <v>18577</v>
      </c>
      <c r="F24" s="209"/>
      <c r="G24" s="209"/>
      <c r="H24" s="209"/>
      <c r="I24" s="209"/>
      <c r="J24" s="209"/>
      <c r="K24" s="210"/>
    </row>
    <row r="25" spans="1:11" ht="15" customHeight="1">
      <c r="A25" s="212" t="s">
        <v>35</v>
      </c>
      <c r="B25" s="197" t="s">
        <v>158</v>
      </c>
      <c r="C25" s="198"/>
      <c r="D25" s="70" t="s">
        <v>150</v>
      </c>
      <c r="E25" s="209">
        <v>11571</v>
      </c>
      <c r="F25" s="209"/>
      <c r="G25" s="209"/>
      <c r="H25" s="209"/>
      <c r="I25" s="209"/>
      <c r="J25" s="209"/>
      <c r="K25" s="210"/>
    </row>
    <row r="26" spans="1:11" ht="15" customHeight="1">
      <c r="A26" s="212"/>
      <c r="B26" s="199"/>
      <c r="C26" s="200"/>
      <c r="D26" s="70" t="s">
        <v>44</v>
      </c>
      <c r="E26" s="164">
        <v>7180</v>
      </c>
      <c r="F26" s="164"/>
      <c r="G26" s="164"/>
      <c r="H26" s="164"/>
      <c r="I26" s="164"/>
      <c r="J26" s="164"/>
      <c r="K26" s="165"/>
    </row>
    <row r="27" spans="1:11" ht="15">
      <c r="A27" s="62" t="s">
        <v>27</v>
      </c>
      <c r="B27" s="192">
        <v>8749</v>
      </c>
      <c r="C27" s="195"/>
      <c r="D27" s="70" t="s">
        <v>151</v>
      </c>
      <c r="E27" s="166">
        <v>9905</v>
      </c>
      <c r="F27" s="166"/>
      <c r="G27" s="166"/>
      <c r="H27" s="166"/>
      <c r="I27" s="166"/>
      <c r="J27" s="166"/>
      <c r="K27" s="167"/>
    </row>
    <row r="28" spans="1:11" ht="15.75" thickBot="1">
      <c r="A28" s="33" t="s">
        <v>28</v>
      </c>
      <c r="B28" s="192">
        <v>8650</v>
      </c>
      <c r="C28" s="195"/>
      <c r="D28" s="73" t="s">
        <v>43</v>
      </c>
      <c r="E28" s="168">
        <v>409</v>
      </c>
      <c r="F28" s="168"/>
      <c r="G28" s="168"/>
      <c r="H28" s="168"/>
      <c r="I28" s="168"/>
      <c r="J28" s="168"/>
      <c r="K28" s="169"/>
    </row>
    <row r="29" spans="1:11" ht="18.75" thickBot="1">
      <c r="A29" s="62" t="s">
        <v>62</v>
      </c>
      <c r="B29" s="192">
        <v>1374</v>
      </c>
      <c r="C29" s="195"/>
      <c r="D29" s="94" t="s">
        <v>9</v>
      </c>
      <c r="E29" s="151">
        <f>SUM(E24:E28)</f>
        <v>47642</v>
      </c>
      <c r="F29" s="151"/>
      <c r="G29" s="151"/>
      <c r="H29" s="151"/>
      <c r="I29" s="151"/>
      <c r="J29" s="151"/>
      <c r="K29" s="152"/>
    </row>
    <row r="30" spans="1:11" ht="15.75">
      <c r="A30" s="33" t="s">
        <v>29</v>
      </c>
      <c r="B30" s="192">
        <v>4122</v>
      </c>
      <c r="C30" s="195"/>
      <c r="D30" s="93" t="s">
        <v>152</v>
      </c>
      <c r="E30" s="159">
        <v>155</v>
      </c>
      <c r="F30" s="159"/>
      <c r="G30" s="159"/>
      <c r="H30" s="159"/>
      <c r="I30" s="159"/>
      <c r="J30" s="159"/>
      <c r="K30" s="160"/>
    </row>
    <row r="31" spans="1:11" ht="15.75">
      <c r="A31" s="62" t="s">
        <v>58</v>
      </c>
      <c r="B31" s="192">
        <v>2755</v>
      </c>
      <c r="C31" s="195"/>
      <c r="D31" s="71" t="s">
        <v>56</v>
      </c>
      <c r="E31" s="140">
        <v>295</v>
      </c>
      <c r="F31" s="140"/>
      <c r="G31" s="140"/>
      <c r="H31" s="140"/>
      <c r="I31" s="140"/>
      <c r="J31" s="140"/>
      <c r="K31" s="141"/>
    </row>
    <row r="32" spans="1:11" ht="16.5" thickBot="1">
      <c r="A32" s="33" t="s">
        <v>30</v>
      </c>
      <c r="B32" s="192">
        <v>1498</v>
      </c>
      <c r="C32" s="195"/>
      <c r="D32" s="72" t="s">
        <v>54</v>
      </c>
      <c r="E32" s="142">
        <v>1063</v>
      </c>
      <c r="F32" s="142"/>
      <c r="G32" s="142"/>
      <c r="H32" s="142"/>
      <c r="I32" s="142"/>
      <c r="J32" s="142"/>
      <c r="K32" s="143"/>
    </row>
    <row r="33" spans="1:8" ht="15.75" thickBot="1">
      <c r="A33" s="62" t="s">
        <v>59</v>
      </c>
      <c r="B33" s="192">
        <v>2748</v>
      </c>
      <c r="C33" s="194"/>
      <c r="D33" s="69"/>
      <c r="E33" s="69"/>
      <c r="F33" s="69"/>
      <c r="G33" s="69"/>
      <c r="H33" s="69"/>
    </row>
    <row r="34" spans="1:12" ht="15.75" thickBot="1">
      <c r="A34" s="33" t="s">
        <v>31</v>
      </c>
      <c r="B34" s="192">
        <v>1374</v>
      </c>
      <c r="C34" s="195"/>
      <c r="D34" s="144" t="s">
        <v>46</v>
      </c>
      <c r="E34" s="145"/>
      <c r="F34" s="145"/>
      <c r="G34" s="145"/>
      <c r="H34" s="145"/>
      <c r="I34" s="145"/>
      <c r="J34" s="145"/>
      <c r="K34" s="145"/>
      <c r="L34" s="146"/>
    </row>
    <row r="35" spans="1:8" ht="15.75" thickBot="1">
      <c r="A35" s="62" t="s">
        <v>32</v>
      </c>
      <c r="B35" s="192">
        <v>1440</v>
      </c>
      <c r="C35" s="194"/>
      <c r="D35" s="48"/>
      <c r="E35" s="48"/>
      <c r="F35" s="48"/>
      <c r="G35" s="48"/>
      <c r="H35" s="48"/>
    </row>
    <row r="36" spans="1:12" ht="15">
      <c r="A36" s="33" t="s">
        <v>33</v>
      </c>
      <c r="B36" s="192">
        <v>6870</v>
      </c>
      <c r="C36" s="193"/>
      <c r="D36" s="79" t="s">
        <v>166</v>
      </c>
      <c r="E36" s="80"/>
      <c r="F36" s="80"/>
      <c r="G36" s="80"/>
      <c r="H36" s="80"/>
      <c r="I36" s="90"/>
      <c r="J36" s="91"/>
      <c r="K36" s="92"/>
      <c r="L36" s="81"/>
    </row>
    <row r="37" spans="1:12" ht="15">
      <c r="A37" s="62" t="s">
        <v>34</v>
      </c>
      <c r="B37" s="188">
        <v>4122</v>
      </c>
      <c r="C37" s="189"/>
      <c r="D37" s="88" t="s">
        <v>165</v>
      </c>
      <c r="E37" s="77"/>
      <c r="F37" s="77"/>
      <c r="G37" s="77"/>
      <c r="H37" s="77"/>
      <c r="I37" s="89"/>
      <c r="J37" s="69"/>
      <c r="K37" s="82"/>
      <c r="L37" s="82"/>
    </row>
    <row r="38" spans="1:12" ht="15">
      <c r="A38" s="62" t="s">
        <v>61</v>
      </c>
      <c r="B38" s="190">
        <v>1374</v>
      </c>
      <c r="C38" s="191"/>
      <c r="D38" s="88" t="s">
        <v>164</v>
      </c>
      <c r="E38" s="77"/>
      <c r="F38" s="77"/>
      <c r="G38" s="77"/>
      <c r="H38" s="77"/>
      <c r="I38" s="89"/>
      <c r="J38" s="69"/>
      <c r="K38" s="82"/>
      <c r="L38" s="82"/>
    </row>
    <row r="39" spans="1:12" ht="15.75" thickBot="1">
      <c r="A39" s="33" t="s">
        <v>60</v>
      </c>
      <c r="B39" s="192">
        <v>1374</v>
      </c>
      <c r="C39" s="193"/>
      <c r="D39" s="206" t="s">
        <v>43</v>
      </c>
      <c r="E39" s="207"/>
      <c r="F39" s="207"/>
      <c r="G39" s="207"/>
      <c r="H39" s="207"/>
      <c r="I39" s="208"/>
      <c r="J39" s="83"/>
      <c r="K39" s="84"/>
      <c r="L39" s="84"/>
    </row>
    <row r="40" spans="1:10" ht="15">
      <c r="A40" s="63" t="s">
        <v>153</v>
      </c>
      <c r="B40" s="192">
        <v>136</v>
      </c>
      <c r="C40" s="194"/>
      <c r="D40" s="77"/>
      <c r="E40" s="48"/>
      <c r="F40" s="48"/>
      <c r="G40" s="48"/>
      <c r="H40" s="48"/>
      <c r="I40" s="48"/>
      <c r="J40" s="69"/>
    </row>
    <row r="41" spans="1:3" ht="15.75">
      <c r="A41" s="64" t="s">
        <v>9</v>
      </c>
      <c r="B41" s="186">
        <f>SUM(B27:B40)</f>
        <v>46586</v>
      </c>
      <c r="C41" s="187"/>
    </row>
    <row r="42" spans="1:3" ht="12.75">
      <c r="A42" s="46"/>
      <c r="B42" s="46"/>
      <c r="C42" s="57"/>
    </row>
    <row r="43" spans="1:3" s="47" customFormat="1" ht="15.75">
      <c r="A43" s="53" t="s">
        <v>161</v>
      </c>
      <c r="B43" s="56" t="s">
        <v>155</v>
      </c>
      <c r="C43" s="59">
        <v>1342</v>
      </c>
    </row>
    <row r="44" spans="1:3" s="47" customFormat="1" ht="15.75">
      <c r="A44" s="53" t="s">
        <v>162</v>
      </c>
      <c r="B44" s="56" t="s">
        <v>156</v>
      </c>
      <c r="C44" s="59">
        <v>341</v>
      </c>
    </row>
    <row r="45" spans="1:3" s="47" customFormat="1" ht="15.75">
      <c r="A45" s="53" t="s">
        <v>163</v>
      </c>
      <c r="B45" s="56" t="s">
        <v>157</v>
      </c>
      <c r="C45" s="59">
        <v>32</v>
      </c>
    </row>
    <row r="46" spans="1:3" s="47" customFormat="1" ht="15.75">
      <c r="A46" s="55" t="s">
        <v>140</v>
      </c>
      <c r="B46" s="53"/>
      <c r="C46" s="59">
        <v>1715</v>
      </c>
    </row>
    <row r="47" spans="1:3" s="47" customFormat="1" ht="15.75">
      <c r="A47" s="58" t="s">
        <v>36</v>
      </c>
      <c r="B47" s="54"/>
      <c r="C47" s="60">
        <v>147</v>
      </c>
    </row>
    <row r="48" spans="1:3" s="47" customFormat="1" ht="15.75">
      <c r="A48" s="53" t="s">
        <v>71</v>
      </c>
      <c r="B48" s="53"/>
      <c r="C48" s="59">
        <v>1307</v>
      </c>
    </row>
    <row r="49" spans="1:3" s="47" customFormat="1" ht="15.75">
      <c r="A49" s="51" t="s">
        <v>37</v>
      </c>
      <c r="B49" s="52"/>
      <c r="C49" s="61">
        <v>1862</v>
      </c>
    </row>
    <row r="50" ht="12.75">
      <c r="A50" s="11"/>
    </row>
    <row r="51" ht="15.75">
      <c r="A51" s="12" t="s">
        <v>159</v>
      </c>
    </row>
  </sheetData>
  <mergeCells count="68">
    <mergeCell ref="A25:A26"/>
    <mergeCell ref="A7:A8"/>
    <mergeCell ref="D5:D6"/>
    <mergeCell ref="D11:D12"/>
    <mergeCell ref="A4:A6"/>
    <mergeCell ref="B4:C6"/>
    <mergeCell ref="D39:I39"/>
    <mergeCell ref="E24:K24"/>
    <mergeCell ref="E25:K25"/>
    <mergeCell ref="D17:D18"/>
    <mergeCell ref="B12:C12"/>
    <mergeCell ref="B13:C13"/>
    <mergeCell ref="B14:C14"/>
    <mergeCell ref="B15:C15"/>
    <mergeCell ref="B7:C8"/>
    <mergeCell ref="B9:C9"/>
    <mergeCell ref="B10:C10"/>
    <mergeCell ref="B11:C1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6"/>
    <mergeCell ref="B27:C27"/>
    <mergeCell ref="B28:C28"/>
    <mergeCell ref="B35:C35"/>
    <mergeCell ref="B36:C36"/>
    <mergeCell ref="B29:C29"/>
    <mergeCell ref="B30:C30"/>
    <mergeCell ref="B31:C31"/>
    <mergeCell ref="B32:C32"/>
    <mergeCell ref="E17:K18"/>
    <mergeCell ref="E19:K19"/>
    <mergeCell ref="E20:K20"/>
    <mergeCell ref="B41:C41"/>
    <mergeCell ref="B37:C37"/>
    <mergeCell ref="B38:C38"/>
    <mergeCell ref="B39:C39"/>
    <mergeCell ref="B40:C40"/>
    <mergeCell ref="B33:C33"/>
    <mergeCell ref="B34:C34"/>
    <mergeCell ref="E9:K9"/>
    <mergeCell ref="E10:K10"/>
    <mergeCell ref="E14:K14"/>
    <mergeCell ref="D16:K16"/>
    <mergeCell ref="D4:K4"/>
    <mergeCell ref="E5:K6"/>
    <mergeCell ref="E7:K7"/>
    <mergeCell ref="E8:K8"/>
    <mergeCell ref="E26:K26"/>
    <mergeCell ref="E27:K27"/>
    <mergeCell ref="E28:K28"/>
    <mergeCell ref="E21:K21"/>
    <mergeCell ref="E31:K31"/>
    <mergeCell ref="E32:K32"/>
    <mergeCell ref="D34:L34"/>
    <mergeCell ref="A1:K2"/>
    <mergeCell ref="E11:K12"/>
    <mergeCell ref="E29:K29"/>
    <mergeCell ref="E13:K13"/>
    <mergeCell ref="E15:K15"/>
    <mergeCell ref="E30:K30"/>
    <mergeCell ref="D22:K23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workbookViewId="0" topLeftCell="A1">
      <selection activeCell="F30" sqref="F30"/>
    </sheetView>
  </sheetViews>
  <sheetFormatPr defaultColWidth="9.140625" defaultRowHeight="12.75"/>
  <cols>
    <col min="1" max="1" width="42.28125" style="0" customWidth="1"/>
    <col min="2" max="2" width="25.57421875" style="0" customWidth="1"/>
    <col min="3" max="3" width="37.421875" style="0" customWidth="1"/>
    <col min="4" max="4" width="51.8515625" style="0" customWidth="1"/>
  </cols>
  <sheetData>
    <row r="1" spans="1:4" ht="12.75">
      <c r="A1" s="243" t="s">
        <v>160</v>
      </c>
      <c r="B1" s="244"/>
      <c r="C1" s="244"/>
      <c r="D1" s="245"/>
    </row>
    <row r="2" spans="1:4" ht="12.75">
      <c r="A2" s="246"/>
      <c r="B2" s="247"/>
      <c r="C2" s="247"/>
      <c r="D2" s="248"/>
    </row>
    <row r="3" spans="1:4" ht="12.75">
      <c r="A3" s="246"/>
      <c r="B3" s="247"/>
      <c r="C3" s="247"/>
      <c r="D3" s="248"/>
    </row>
    <row r="4" spans="1:4" ht="12.75">
      <c r="A4" s="246"/>
      <c r="B4" s="247"/>
      <c r="C4" s="247"/>
      <c r="D4" s="248"/>
    </row>
    <row r="5" spans="1:4" ht="12.75">
      <c r="A5" s="246"/>
      <c r="B5" s="247"/>
      <c r="C5" s="247"/>
      <c r="D5" s="248"/>
    </row>
    <row r="6" spans="1:4" ht="13.5" thickBot="1">
      <c r="A6" s="249"/>
      <c r="B6" s="250"/>
      <c r="C6" s="250"/>
      <c r="D6" s="251"/>
    </row>
    <row r="7" spans="1:4" ht="26.25">
      <c r="A7" s="267"/>
      <c r="B7" s="267"/>
      <c r="C7" s="267"/>
      <c r="D7" s="268"/>
    </row>
    <row r="8" spans="1:4" ht="18" customHeight="1">
      <c r="A8" s="252" t="s">
        <v>69</v>
      </c>
      <c r="B8" s="231" t="s">
        <v>168</v>
      </c>
      <c r="C8" s="232"/>
      <c r="D8" s="233"/>
    </row>
    <row r="9" spans="1:4" ht="12.75" customHeight="1">
      <c r="A9" s="253"/>
      <c r="B9" s="234"/>
      <c r="C9" s="235"/>
      <c r="D9" s="236"/>
    </row>
    <row r="10" spans="1:4" ht="13.5" customHeight="1">
      <c r="A10" s="254"/>
      <c r="B10" s="237"/>
      <c r="C10" s="238"/>
      <c r="D10" s="239"/>
    </row>
    <row r="11" spans="1:4" ht="22.5">
      <c r="A11" s="44" t="s">
        <v>47</v>
      </c>
      <c r="B11" s="225">
        <v>923</v>
      </c>
      <c r="C11" s="226"/>
      <c r="D11" s="227"/>
    </row>
    <row r="12" spans="1:4" ht="22.5">
      <c r="A12" s="44" t="s">
        <v>48</v>
      </c>
      <c r="B12" s="225">
        <v>271</v>
      </c>
      <c r="C12" s="226"/>
      <c r="D12" s="227"/>
    </row>
    <row r="13" spans="1:4" ht="22.5">
      <c r="A13" s="44" t="s">
        <v>49</v>
      </c>
      <c r="B13" s="240">
        <v>250</v>
      </c>
      <c r="C13" s="241"/>
      <c r="D13" s="242"/>
    </row>
    <row r="14" spans="1:4" ht="22.5">
      <c r="A14" s="44" t="s">
        <v>72</v>
      </c>
      <c r="B14" s="240">
        <v>2180</v>
      </c>
      <c r="C14" s="241"/>
      <c r="D14" s="242"/>
    </row>
    <row r="15" spans="1:4" ht="22.5">
      <c r="A15" s="44" t="s">
        <v>50</v>
      </c>
      <c r="B15" s="225">
        <v>927</v>
      </c>
      <c r="C15" s="226"/>
      <c r="D15" s="227"/>
    </row>
    <row r="16" spans="1:4" ht="22.5">
      <c r="A16" s="44" t="s">
        <v>51</v>
      </c>
      <c r="B16" s="225">
        <v>495</v>
      </c>
      <c r="C16" s="226"/>
      <c r="D16" s="227"/>
    </row>
    <row r="17" spans="1:4" ht="22.5">
      <c r="A17" s="44" t="s">
        <v>52</v>
      </c>
      <c r="B17" s="225">
        <v>2457</v>
      </c>
      <c r="C17" s="226"/>
      <c r="D17" s="227"/>
    </row>
    <row r="18" spans="1:6" ht="27">
      <c r="A18" s="44" t="s">
        <v>53</v>
      </c>
      <c r="B18" s="225">
        <v>2442</v>
      </c>
      <c r="C18" s="226"/>
      <c r="D18" s="227"/>
      <c r="F18" s="49"/>
    </row>
    <row r="19" spans="1:4" ht="22.5">
      <c r="A19" s="45" t="s">
        <v>9</v>
      </c>
      <c r="B19" s="228">
        <f>SUM(B11:B18)</f>
        <v>9945</v>
      </c>
      <c r="C19" s="229"/>
      <c r="D19" s="230"/>
    </row>
    <row r="20" spans="1:4" ht="26.25" thickBot="1">
      <c r="A20" s="78"/>
      <c r="B20" s="14"/>
      <c r="C20" s="15"/>
      <c r="D20" s="16"/>
    </row>
    <row r="21" spans="1:4" ht="25.5" customHeight="1">
      <c r="A21" s="258" t="s">
        <v>17</v>
      </c>
      <c r="B21" s="259"/>
      <c r="C21" s="259"/>
      <c r="D21" s="260"/>
    </row>
    <row r="22" spans="1:4" ht="12.75">
      <c r="A22" s="261"/>
      <c r="B22" s="262"/>
      <c r="C22" s="262"/>
      <c r="D22" s="263"/>
    </row>
    <row r="23" spans="1:4" ht="13.5" thickBot="1">
      <c r="A23" s="264"/>
      <c r="B23" s="265"/>
      <c r="C23" s="265"/>
      <c r="D23" s="266"/>
    </row>
    <row r="24" spans="1:4" ht="25.5">
      <c r="A24" s="13"/>
      <c r="B24" s="14"/>
      <c r="C24" s="17"/>
      <c r="D24" s="18"/>
    </row>
    <row r="25" spans="1:4" ht="25.5">
      <c r="A25" s="255" t="s">
        <v>70</v>
      </c>
      <c r="B25" s="256"/>
      <c r="C25" s="256"/>
      <c r="D25" s="257"/>
    </row>
    <row r="26" spans="1:4" ht="25.5">
      <c r="A26" s="34" t="s">
        <v>56</v>
      </c>
      <c r="B26" s="19"/>
      <c r="C26" s="221">
        <v>295</v>
      </c>
      <c r="D26" s="222"/>
    </row>
    <row r="27" spans="1:4" ht="25.5">
      <c r="A27" s="35" t="s">
        <v>54</v>
      </c>
      <c r="B27" s="20"/>
      <c r="C27" s="223">
        <v>1019</v>
      </c>
      <c r="D27" s="224"/>
    </row>
    <row r="28" spans="1:4" ht="25.5">
      <c r="A28" s="36" t="s">
        <v>55</v>
      </c>
      <c r="B28" s="21"/>
      <c r="C28" s="223">
        <v>6</v>
      </c>
      <c r="D28" s="224"/>
    </row>
    <row r="29" spans="1:4" ht="13.5" thickBot="1">
      <c r="A29" s="22"/>
      <c r="B29" s="22"/>
      <c r="C29" s="22"/>
      <c r="D29" s="22"/>
    </row>
    <row r="30" spans="1:4" ht="26.25">
      <c r="A30" s="37" t="s">
        <v>75</v>
      </c>
      <c r="B30" s="38"/>
      <c r="C30" s="38"/>
      <c r="D30" s="23">
        <v>1509</v>
      </c>
    </row>
    <row r="31" spans="1:4" ht="26.25">
      <c r="A31" s="39" t="s">
        <v>73</v>
      </c>
      <c r="B31" s="32"/>
      <c r="C31" s="40">
        <v>625</v>
      </c>
      <c r="D31" s="24">
        <v>119</v>
      </c>
    </row>
    <row r="32" spans="1:4" ht="27" thickBot="1">
      <c r="A32" s="41" t="s">
        <v>74</v>
      </c>
      <c r="B32" s="42"/>
      <c r="C32" s="43"/>
      <c r="D32" s="25">
        <v>157</v>
      </c>
    </row>
  </sheetData>
  <mergeCells count="18">
    <mergeCell ref="B17:D17"/>
    <mergeCell ref="A1:D6"/>
    <mergeCell ref="A8:A10"/>
    <mergeCell ref="A25:D25"/>
    <mergeCell ref="A21:D23"/>
    <mergeCell ref="A7:D7"/>
    <mergeCell ref="B11:D11"/>
    <mergeCell ref="B12:D12"/>
    <mergeCell ref="B13:D13"/>
    <mergeCell ref="B8:D10"/>
    <mergeCell ref="B14:D14"/>
    <mergeCell ref="B15:D15"/>
    <mergeCell ref="B16:D16"/>
    <mergeCell ref="C26:D26"/>
    <mergeCell ref="C27:D27"/>
    <mergeCell ref="C28:D28"/>
    <mergeCell ref="B18:D18"/>
    <mergeCell ref="B19:D19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5"/>
  <sheetViews>
    <sheetView view="pageBreakPreview" zoomScale="60" zoomScaleNormal="75" workbookViewId="0" topLeftCell="A1">
      <selection activeCell="K31" sqref="K31"/>
    </sheetView>
  </sheetViews>
  <sheetFormatPr defaultColWidth="9.140625" defaultRowHeight="12.75"/>
  <cols>
    <col min="1" max="1" width="30.7109375" style="0" customWidth="1"/>
    <col min="2" max="2" width="8.421875" style="0" customWidth="1"/>
    <col min="4" max="4" width="26.140625" style="0" customWidth="1"/>
    <col min="5" max="5" width="10.7109375" style="0" customWidth="1"/>
  </cols>
  <sheetData>
    <row r="2" spans="1:2" ht="15.75" thickBot="1">
      <c r="A2" s="269" t="s">
        <v>154</v>
      </c>
      <c r="B2" s="269"/>
    </row>
    <row r="3" spans="1:5" ht="13.5" thickBot="1">
      <c r="A3" s="29" t="s">
        <v>76</v>
      </c>
      <c r="B3" s="30" t="s">
        <v>77</v>
      </c>
      <c r="D3" s="29" t="s">
        <v>76</v>
      </c>
      <c r="E3" s="30" t="s">
        <v>167</v>
      </c>
    </row>
    <row r="4" spans="1:5" ht="17.25" customHeight="1">
      <c r="A4" s="102" t="s">
        <v>63</v>
      </c>
      <c r="B4" s="99">
        <v>0</v>
      </c>
      <c r="D4" s="96" t="s">
        <v>111</v>
      </c>
      <c r="E4" s="99">
        <v>0</v>
      </c>
    </row>
    <row r="5" spans="1:5" ht="17.25" customHeight="1">
      <c r="A5" s="103" t="s">
        <v>78</v>
      </c>
      <c r="B5" s="100">
        <v>0</v>
      </c>
      <c r="D5" s="97" t="s">
        <v>112</v>
      </c>
      <c r="E5" s="100">
        <v>35</v>
      </c>
    </row>
    <row r="6" spans="1:5" ht="17.25" customHeight="1">
      <c r="A6" s="97" t="s">
        <v>64</v>
      </c>
      <c r="B6" s="100">
        <v>3</v>
      </c>
      <c r="D6" s="97" t="s">
        <v>113</v>
      </c>
      <c r="E6" s="100">
        <v>1</v>
      </c>
    </row>
    <row r="7" spans="1:5" ht="17.25" customHeight="1">
      <c r="A7" s="103" t="s">
        <v>79</v>
      </c>
      <c r="B7" s="100">
        <v>0</v>
      </c>
      <c r="D7" s="97" t="s">
        <v>68</v>
      </c>
      <c r="E7" s="100">
        <v>21</v>
      </c>
    </row>
    <row r="8" spans="1:5" ht="17.25" customHeight="1">
      <c r="A8" s="103" t="s">
        <v>65</v>
      </c>
      <c r="B8" s="100">
        <v>20</v>
      </c>
      <c r="D8" s="97" t="s">
        <v>114</v>
      </c>
      <c r="E8" s="100">
        <v>20</v>
      </c>
    </row>
    <row r="9" spans="1:5" ht="17.25" customHeight="1">
      <c r="A9" s="103" t="s">
        <v>80</v>
      </c>
      <c r="B9" s="100">
        <v>2</v>
      </c>
      <c r="D9" s="97" t="s">
        <v>115</v>
      </c>
      <c r="E9" s="100">
        <v>0</v>
      </c>
    </row>
    <row r="10" spans="1:5" ht="17.25" customHeight="1">
      <c r="A10" s="103" t="s">
        <v>81</v>
      </c>
      <c r="B10" s="100">
        <f>SUM('[1]Janeiro de 2006'!B10,'[1]Fevereiro de 2006'!B10,'[1]Março 2006'!B10,'[1]Abril de 2006'!B10,'[1]Maio de 2006'!B10,'[1]Junho de 2006'!B10,'[1]Julho de 2006'!B10,'[1]Agosto de 2006'!B10,'[1]Setembro de 2006'!B10,'[1]Outubro de 2006'!B10,'[1]Novembro de 2006'!B10,'[1]Dezembro de 2006'!B10)</f>
        <v>2</v>
      </c>
      <c r="D10" s="97" t="s">
        <v>116</v>
      </c>
      <c r="E10" s="100">
        <v>0</v>
      </c>
    </row>
    <row r="11" spans="1:5" ht="17.25" customHeight="1">
      <c r="A11" s="103" t="s">
        <v>143</v>
      </c>
      <c r="B11" s="100">
        <v>8</v>
      </c>
      <c r="D11" s="97" t="s">
        <v>117</v>
      </c>
      <c r="E11" s="100">
        <v>2</v>
      </c>
    </row>
    <row r="12" spans="1:5" ht="17.25" customHeight="1">
      <c r="A12" s="97" t="s">
        <v>82</v>
      </c>
      <c r="B12" s="100">
        <v>0</v>
      </c>
      <c r="D12" s="97" t="s">
        <v>118</v>
      </c>
      <c r="E12" s="100">
        <v>0</v>
      </c>
    </row>
    <row r="13" spans="1:5" ht="17.25" customHeight="1">
      <c r="A13" s="97" t="s">
        <v>83</v>
      </c>
      <c r="B13" s="100">
        <v>1</v>
      </c>
      <c r="D13" s="97" t="s">
        <v>119</v>
      </c>
      <c r="E13" s="100">
        <v>0</v>
      </c>
    </row>
    <row r="14" spans="1:5" ht="17.25" customHeight="1">
      <c r="A14" s="103" t="s">
        <v>66</v>
      </c>
      <c r="B14" s="100">
        <v>3</v>
      </c>
      <c r="D14" s="97" t="s">
        <v>120</v>
      </c>
      <c r="E14" s="100">
        <v>4</v>
      </c>
    </row>
    <row r="15" spans="1:5" ht="17.25" customHeight="1">
      <c r="A15" s="97" t="s">
        <v>84</v>
      </c>
      <c r="B15" s="100">
        <v>31</v>
      </c>
      <c r="D15" s="97" t="s">
        <v>121</v>
      </c>
      <c r="E15" s="100">
        <v>1</v>
      </c>
    </row>
    <row r="16" spans="1:5" ht="17.25" customHeight="1">
      <c r="A16" s="97" t="s">
        <v>85</v>
      </c>
      <c r="B16" s="100">
        <v>15</v>
      </c>
      <c r="D16" s="97" t="s">
        <v>122</v>
      </c>
      <c r="E16" s="100">
        <v>5</v>
      </c>
    </row>
    <row r="17" spans="1:5" ht="17.25" customHeight="1">
      <c r="A17" s="97" t="s">
        <v>86</v>
      </c>
      <c r="B17" s="100">
        <v>5</v>
      </c>
      <c r="D17" s="97" t="s">
        <v>123</v>
      </c>
      <c r="E17" s="100">
        <v>9</v>
      </c>
    </row>
    <row r="18" spans="1:5" ht="17.25" customHeight="1">
      <c r="A18" s="97" t="s">
        <v>87</v>
      </c>
      <c r="B18" s="100">
        <v>9</v>
      </c>
      <c r="D18" s="97" t="s">
        <v>124</v>
      </c>
      <c r="E18" s="100">
        <v>0</v>
      </c>
    </row>
    <row r="19" spans="1:5" ht="17.25" customHeight="1">
      <c r="A19" s="97" t="s">
        <v>88</v>
      </c>
      <c r="B19" s="100">
        <v>2</v>
      </c>
      <c r="D19" s="97" t="s">
        <v>125</v>
      </c>
      <c r="E19" s="100">
        <v>1</v>
      </c>
    </row>
    <row r="20" spans="1:5" ht="17.25" customHeight="1">
      <c r="A20" s="97" t="s">
        <v>89</v>
      </c>
      <c r="B20" s="100">
        <v>11</v>
      </c>
      <c r="D20" s="97" t="s">
        <v>126</v>
      </c>
      <c r="E20" s="100">
        <v>3</v>
      </c>
    </row>
    <row r="21" spans="1:5" ht="17.25" customHeight="1">
      <c r="A21" s="97" t="s">
        <v>90</v>
      </c>
      <c r="B21" s="100">
        <f>SUM('[1]Janeiro de 2006'!B20,'[1]Fevereiro de 2006'!B20,'[1]Março 2006'!B20,'[1]Abril de 2006'!B20,'[1]Maio de 2006'!B20,'[1]Junho de 2006'!B20,'[1]Julho de 2006'!B20,'[1]Agosto de 2006'!B20,'[1]Setembro de 2006'!B20,'[1]Outubro de 2006'!B20,'[1]Novembro de 2006'!B20,'[1]Dezembro de 2006'!B20)</f>
        <v>3</v>
      </c>
      <c r="D21" s="97" t="s">
        <v>127</v>
      </c>
      <c r="E21" s="100">
        <v>0</v>
      </c>
    </row>
    <row r="22" spans="1:5" ht="17.25" customHeight="1">
      <c r="A22" s="97" t="s">
        <v>91</v>
      </c>
      <c r="B22" s="100">
        <v>16</v>
      </c>
      <c r="D22" s="97" t="s">
        <v>128</v>
      </c>
      <c r="E22" s="100">
        <v>0</v>
      </c>
    </row>
    <row r="23" spans="1:5" ht="17.25" customHeight="1">
      <c r="A23" s="97" t="s">
        <v>92</v>
      </c>
      <c r="B23" s="100">
        <v>0</v>
      </c>
      <c r="D23" s="97" t="s">
        <v>129</v>
      </c>
      <c r="E23" s="100">
        <v>0</v>
      </c>
    </row>
    <row r="24" spans="1:5" ht="17.25" customHeight="1">
      <c r="A24" s="97" t="s">
        <v>93</v>
      </c>
      <c r="B24" s="100">
        <f>SUM('[1]Janeiro de 2006'!B23,'[1]Fevereiro de 2006'!B23,'[1]Março 2006'!B23,'[1]Abril de 2006'!B23,'[1]Maio de 2006'!B23,'[1]Junho de 2006'!B23,'[1]Julho de 2006'!B23,'[1]Agosto de 2006'!B23,'[1]Setembro de 2006'!B23,'[1]Outubro de 2006'!B23,'[1]Novembro de 2006'!B23,'[1]Dezembro de 2006'!B23)</f>
        <v>1</v>
      </c>
      <c r="D24" s="97" t="s">
        <v>130</v>
      </c>
      <c r="E24" s="100">
        <v>10</v>
      </c>
    </row>
    <row r="25" spans="1:5" ht="17.25" customHeight="1">
      <c r="A25" s="97" t="s">
        <v>94</v>
      </c>
      <c r="B25" s="100">
        <v>0</v>
      </c>
      <c r="D25" s="97" t="s">
        <v>131</v>
      </c>
      <c r="E25" s="100">
        <v>0</v>
      </c>
    </row>
    <row r="26" spans="1:5" ht="17.25" customHeight="1">
      <c r="A26" s="97" t="s">
        <v>145</v>
      </c>
      <c r="B26" s="100">
        <v>16</v>
      </c>
      <c r="D26" s="97" t="s">
        <v>132</v>
      </c>
      <c r="E26" s="100">
        <v>20</v>
      </c>
    </row>
    <row r="27" spans="1:5" ht="17.25" customHeight="1">
      <c r="A27" s="97" t="s">
        <v>146</v>
      </c>
      <c r="B27" s="100">
        <v>25</v>
      </c>
      <c r="D27" s="97" t="s">
        <v>133</v>
      </c>
      <c r="E27" s="100">
        <v>6</v>
      </c>
    </row>
    <row r="28" spans="1:8" ht="17.25" customHeight="1">
      <c r="A28" s="97" t="s">
        <v>148</v>
      </c>
      <c r="B28" s="100">
        <v>17</v>
      </c>
      <c r="D28" s="97" t="s">
        <v>134</v>
      </c>
      <c r="E28" s="100">
        <v>0</v>
      </c>
      <c r="H28" t="s">
        <v>147</v>
      </c>
    </row>
    <row r="29" spans="1:5" ht="17.25" customHeight="1">
      <c r="A29" s="97" t="s">
        <v>95</v>
      </c>
      <c r="B29" s="100">
        <v>40</v>
      </c>
      <c r="D29" s="97" t="s">
        <v>144</v>
      </c>
      <c r="E29" s="100">
        <v>814</v>
      </c>
    </row>
    <row r="30" spans="1:5" ht="17.25" customHeight="1">
      <c r="A30" s="97" t="s">
        <v>96</v>
      </c>
      <c r="B30" s="100">
        <v>5</v>
      </c>
      <c r="D30" s="97" t="s">
        <v>135</v>
      </c>
      <c r="E30" s="100">
        <v>3</v>
      </c>
    </row>
    <row r="31" spans="1:5" ht="17.25" customHeight="1">
      <c r="A31" s="97" t="s">
        <v>97</v>
      </c>
      <c r="B31" s="100">
        <v>0</v>
      </c>
      <c r="D31" s="97" t="s">
        <v>136</v>
      </c>
      <c r="E31" s="100">
        <v>1</v>
      </c>
    </row>
    <row r="32" spans="1:5" ht="17.25" customHeight="1">
      <c r="A32" s="97" t="s">
        <v>98</v>
      </c>
      <c r="B32" s="100">
        <v>2</v>
      </c>
      <c r="D32" s="97" t="s">
        <v>137</v>
      </c>
      <c r="E32" s="100">
        <v>4</v>
      </c>
    </row>
    <row r="33" spans="1:5" ht="17.25" customHeight="1">
      <c r="A33" s="97" t="s">
        <v>99</v>
      </c>
      <c r="B33" s="100">
        <v>35</v>
      </c>
      <c r="D33" s="97" t="s">
        <v>138</v>
      </c>
      <c r="E33" s="100">
        <v>10</v>
      </c>
    </row>
    <row r="34" spans="1:5" ht="17.25" customHeight="1" thickBot="1">
      <c r="A34" s="97" t="s">
        <v>100</v>
      </c>
      <c r="B34" s="100">
        <v>57</v>
      </c>
      <c r="D34" s="98" t="s">
        <v>139</v>
      </c>
      <c r="E34" s="101">
        <v>0</v>
      </c>
    </row>
    <row r="35" spans="1:5" ht="17.25" customHeight="1" thickBot="1">
      <c r="A35" s="97" t="s">
        <v>101</v>
      </c>
      <c r="B35" s="100">
        <v>9</v>
      </c>
      <c r="D35" s="31" t="s">
        <v>9</v>
      </c>
      <c r="E35" s="104">
        <v>1315</v>
      </c>
    </row>
    <row r="36" spans="1:2" ht="17.25" customHeight="1">
      <c r="A36" s="97" t="s">
        <v>102</v>
      </c>
      <c r="B36" s="100">
        <v>0</v>
      </c>
    </row>
    <row r="37" spans="1:2" ht="17.25" customHeight="1">
      <c r="A37" s="97" t="s">
        <v>103</v>
      </c>
      <c r="B37" s="100">
        <v>0</v>
      </c>
    </row>
    <row r="38" spans="1:2" ht="17.25" customHeight="1">
      <c r="A38" s="97" t="s">
        <v>104</v>
      </c>
      <c r="B38" s="100">
        <v>3</v>
      </c>
    </row>
    <row r="39" spans="1:2" ht="17.25" customHeight="1">
      <c r="A39" s="97" t="s">
        <v>105</v>
      </c>
      <c r="B39" s="100">
        <v>0</v>
      </c>
    </row>
    <row r="40" spans="1:2" ht="17.25" customHeight="1">
      <c r="A40" s="97" t="s">
        <v>106</v>
      </c>
      <c r="B40" s="100">
        <v>0</v>
      </c>
    </row>
    <row r="41" spans="1:2" ht="17.25" customHeight="1">
      <c r="A41" s="97" t="s">
        <v>67</v>
      </c>
      <c r="B41" s="100">
        <f>SUM('[1]Janeiro de 2006'!B38,'[1]Fevereiro de 2006'!B38,'[1]Março 2006'!B38,'[1]Abril de 2006'!B38,'[1]Maio de 2006'!B38,'[1]Junho de 2006'!B38,'[1]Julho de 2006'!B38,'[1]Agosto de 2006'!B38,'[1]Setembro de 2006'!B38,'[1]Outubro de 2006'!B38,'[1]Novembro de 2006'!B38,'[1]Dezembro de 2006'!B38)</f>
        <v>3</v>
      </c>
    </row>
    <row r="42" spans="1:3" ht="17.25" customHeight="1">
      <c r="A42" s="97" t="s">
        <v>107</v>
      </c>
      <c r="B42" s="100">
        <v>0</v>
      </c>
      <c r="C42" s="50"/>
    </row>
    <row r="43" spans="1:2" ht="17.25" customHeight="1">
      <c r="A43" s="97" t="s">
        <v>108</v>
      </c>
      <c r="B43" s="100">
        <v>0</v>
      </c>
    </row>
    <row r="44" spans="1:2" ht="17.25" customHeight="1" thickBot="1">
      <c r="A44" s="98" t="s">
        <v>109</v>
      </c>
      <c r="B44" s="101">
        <v>1</v>
      </c>
    </row>
    <row r="45" spans="1:2" ht="17.25" customHeight="1" thickBot="1">
      <c r="A45" s="31" t="s">
        <v>110</v>
      </c>
      <c r="B45" s="104">
        <f>SUM(B4:B44)</f>
        <v>345</v>
      </c>
    </row>
  </sheetData>
  <mergeCells count="1">
    <mergeCell ref="A2:B2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Juvenil</dc:creator>
  <cp:keywords/>
  <dc:description/>
  <cp:lastModifiedBy>Win</cp:lastModifiedBy>
  <cp:lastPrinted>2008-02-27T18:02:48Z</cp:lastPrinted>
  <dcterms:created xsi:type="dcterms:W3CDTF">2003-04-21T12:37:28Z</dcterms:created>
  <dcterms:modified xsi:type="dcterms:W3CDTF">2008-03-29T02:22:19Z</dcterms:modified>
  <cp:category/>
  <cp:version/>
  <cp:contentType/>
  <cp:contentStatus/>
</cp:coreProperties>
</file>